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1075" windowHeight="979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B51" i="1" l="1"/>
  <c r="B57" i="1" l="1"/>
  <c r="B56" i="1"/>
  <c r="B52" i="1"/>
  <c r="C51" i="1"/>
  <c r="C58" i="1" s="1"/>
  <c r="B43" i="1"/>
  <c r="B55" i="1" s="1"/>
  <c r="B42" i="1"/>
  <c r="B54" i="1" s="1"/>
  <c r="B41" i="1"/>
  <c r="B53" i="1" s="1"/>
  <c r="B40" i="1"/>
  <c r="B39" i="1"/>
  <c r="B58" i="1" l="1"/>
</calcChain>
</file>

<file path=xl/sharedStrings.xml><?xml version="1.0" encoding="utf-8"?>
<sst xmlns="http://schemas.openxmlformats.org/spreadsheetml/2006/main" count="124" uniqueCount="43">
  <si>
    <t>Jednoska organizacyjna</t>
  </si>
  <si>
    <t>Miejski Ośrodek Sport i Rekreacji</t>
  </si>
  <si>
    <t>Szkoła Podstawowa Nr 1</t>
  </si>
  <si>
    <t>Szkoła Podstawowa Nr 2</t>
  </si>
  <si>
    <t>Szkoła Podstawowa Nr 3</t>
  </si>
  <si>
    <t>Szkoła Podstawowa Nr 4</t>
  </si>
  <si>
    <t>Przedszkole Samorządowe nr 1</t>
  </si>
  <si>
    <t>Przedmiot i zakres ubezpieczenia</t>
  </si>
  <si>
    <t>Suma ubezpieczenia</t>
  </si>
  <si>
    <t>WKB</t>
  </si>
  <si>
    <t>WO</t>
  </si>
  <si>
    <t>Budynki od wszystkich ryzyk</t>
  </si>
  <si>
    <t>Budowle od wszystkich ryzyk</t>
  </si>
  <si>
    <t>Maszyny i urządzenia  z wyłączeniem komunikacji od wszystkich ryzyk</t>
  </si>
  <si>
    <t>Pozostałe wyposażenie od wszystkich ryzyk</t>
  </si>
  <si>
    <t>Sprzęt elektroniczny stacjonarny</t>
  </si>
  <si>
    <t>Sprzęt elektroniczny przenośny</t>
  </si>
  <si>
    <t>Oddział Przedszkola Samorządowego nr 1</t>
  </si>
  <si>
    <t>Przedszkole Samorządowe nr 3</t>
  </si>
  <si>
    <t>Przedszkole Samorządowe nr 5</t>
  </si>
  <si>
    <t>Żłobek przy Przedszkolu Samorządowym nr 5</t>
  </si>
  <si>
    <t>Przedszkole Samorządowe nr 7</t>
  </si>
  <si>
    <t>Środowiskowy Dom Samopomocy</t>
  </si>
  <si>
    <t>Świetlica Środowiskowa</t>
  </si>
  <si>
    <t>Przystanek "Błonie"</t>
  </si>
  <si>
    <t>Targowiska Miejskie</t>
  </si>
  <si>
    <t>Centrum Usług Wspólnych</t>
  </si>
  <si>
    <t>Urząd Miejski</t>
  </si>
  <si>
    <t>Budynki_Dobra Kultury</t>
  </si>
  <si>
    <t>Maszyny i urządzenia  z wyłączeniem komunikacji</t>
  </si>
  <si>
    <t>Suma ubezpieczenia ZBIORCZO</t>
  </si>
  <si>
    <t>RAZEM:</t>
  </si>
  <si>
    <t>Budowle_Dobra Kultury</t>
  </si>
  <si>
    <t xml:space="preserve">Budynki_pozostałe </t>
  </si>
  <si>
    <t>Pozostałe wyposażenie (z wyłączeniem grupy I i II)</t>
  </si>
  <si>
    <t>Budowle_pozostałe</t>
  </si>
  <si>
    <t>Budowle_pozostałe od wszystkich ryzyk</t>
  </si>
  <si>
    <t>Budynki_Dobra Kultury od wszystkich ryzyk</t>
  </si>
  <si>
    <t>Budynki_pozostałe od wszystkich ryzyk</t>
  </si>
  <si>
    <t>Budowle_Dobra Kultury od wszystkich ryzyk</t>
  </si>
  <si>
    <t>Rozdział II_Załącznik nr 1_wykaz mienia Jednostek organizacyjnych_zestawienie zbiorcze</t>
  </si>
  <si>
    <t>Ośrodek Pomocy Społecznej</t>
  </si>
  <si>
    <t>Przedszkole Samorządowe nr 6
oraz
Złobek przy Przedszkolu Samorządowym nr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</si>
</sst>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0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4" fontId="2" fillId="3" borderId="0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3" borderId="0" xfId="0" applyFont="1" applyFill="1" applyAlignment="1">
      <alignment vertical="center"/>
    </xf>
    <xf numFmtId="0" fontId="4" fillId="3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4" fontId="5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4" fontId="5" fillId="0" borderId="6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5" fillId="0" borderId="3" xfId="0" applyFont="1" applyFill="1" applyBorder="1" applyAlignment="1">
      <alignment vertical="center" wrapText="1"/>
    </xf>
    <xf numFmtId="4" fontId="5" fillId="0" borderId="3" xfId="0" applyNumberFormat="1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4" fontId="8" fillId="0" borderId="0" xfId="0" applyNumberFormat="1" applyFont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view="pageBreakPreview" zoomScale="60" zoomScaleNormal="100" workbookViewId="0">
      <selection activeCell="D38" sqref="D38"/>
    </sheetView>
  </sheetViews>
  <sheetFormatPr defaultRowHeight="14.25" x14ac:dyDescent="0.25"/>
  <cols>
    <col min="1" max="1" width="37.85546875" style="18" customWidth="1"/>
    <col min="2" max="2" width="18.85546875" style="19" customWidth="1"/>
    <col min="3" max="3" width="16" style="19" customWidth="1"/>
    <col min="4" max="5" width="14" style="19" customWidth="1"/>
    <col min="6" max="9" width="11.85546875" style="19" customWidth="1"/>
    <col min="10" max="11" width="16.28515625" style="19" customWidth="1"/>
    <col min="12" max="12" width="13" style="19" bestFit="1" customWidth="1"/>
    <col min="13" max="13" width="14.140625" style="19" bestFit="1" customWidth="1"/>
    <col min="14" max="14" width="15.42578125" style="19" bestFit="1" customWidth="1"/>
    <col min="15" max="16384" width="9.140625" style="19"/>
  </cols>
  <sheetData>
    <row r="1" spans="1:14" ht="28.5" customHeight="1" x14ac:dyDescent="0.25">
      <c r="A1" s="59" t="s">
        <v>40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4" x14ac:dyDescent="0.25">
      <c r="A2" s="15" t="s">
        <v>0</v>
      </c>
      <c r="B2" s="46" t="s">
        <v>1</v>
      </c>
      <c r="C2" s="46"/>
      <c r="D2" s="46" t="s">
        <v>2</v>
      </c>
      <c r="E2" s="46"/>
      <c r="F2" s="46" t="s">
        <v>3</v>
      </c>
      <c r="G2" s="46"/>
      <c r="H2" s="46" t="s">
        <v>4</v>
      </c>
      <c r="I2" s="46"/>
      <c r="J2" s="46" t="s">
        <v>5</v>
      </c>
      <c r="K2" s="46"/>
      <c r="L2" s="46" t="s">
        <v>6</v>
      </c>
      <c r="M2" s="46"/>
    </row>
    <row r="3" spans="1:14" x14ac:dyDescent="0.25">
      <c r="A3" s="47" t="s">
        <v>7</v>
      </c>
      <c r="B3" s="46" t="s">
        <v>8</v>
      </c>
      <c r="C3" s="46"/>
      <c r="D3" s="46" t="s">
        <v>8</v>
      </c>
      <c r="E3" s="46"/>
      <c r="F3" s="46" t="s">
        <v>8</v>
      </c>
      <c r="G3" s="46"/>
      <c r="H3" s="46" t="s">
        <v>8</v>
      </c>
      <c r="I3" s="46"/>
      <c r="J3" s="46" t="s">
        <v>8</v>
      </c>
      <c r="K3" s="46"/>
      <c r="L3" s="46" t="s">
        <v>8</v>
      </c>
      <c r="M3" s="46"/>
    </row>
    <row r="4" spans="1:14" x14ac:dyDescent="0.25">
      <c r="A4" s="48"/>
      <c r="B4" s="2" t="s">
        <v>9</v>
      </c>
      <c r="C4" s="3" t="s">
        <v>10</v>
      </c>
      <c r="D4" s="2" t="s">
        <v>9</v>
      </c>
      <c r="E4" s="3" t="s">
        <v>10</v>
      </c>
      <c r="F4" s="2" t="s">
        <v>9</v>
      </c>
      <c r="G4" s="3" t="s">
        <v>10</v>
      </c>
      <c r="H4" s="2" t="s">
        <v>9</v>
      </c>
      <c r="I4" s="3" t="s">
        <v>10</v>
      </c>
      <c r="J4" s="2" t="s">
        <v>9</v>
      </c>
      <c r="K4" s="3" t="s">
        <v>10</v>
      </c>
      <c r="L4" s="2" t="s">
        <v>9</v>
      </c>
      <c r="M4" s="3" t="s">
        <v>10</v>
      </c>
    </row>
    <row r="5" spans="1:14" x14ac:dyDescent="0.25">
      <c r="A5" s="14" t="s">
        <v>11</v>
      </c>
      <c r="B5" s="4">
        <v>7959172.4299999997</v>
      </c>
      <c r="C5" s="4">
        <v>0</v>
      </c>
      <c r="D5" s="5"/>
      <c r="E5" s="5">
        <v>11148000</v>
      </c>
      <c r="F5" s="45">
        <v>64994.26</v>
      </c>
      <c r="G5" s="45">
        <v>6885000</v>
      </c>
      <c r="H5" s="5">
        <v>314015.33</v>
      </c>
      <c r="I5" s="5">
        <v>12775860</v>
      </c>
      <c r="J5" s="5">
        <v>997084.58</v>
      </c>
      <c r="K5" s="5">
        <v>31149930</v>
      </c>
      <c r="L5" s="5"/>
      <c r="M5" s="5">
        <v>2736330</v>
      </c>
      <c r="N5" s="20"/>
    </row>
    <row r="6" spans="1:14" x14ac:dyDescent="0.25">
      <c r="A6" s="14" t="s">
        <v>12</v>
      </c>
      <c r="B6" s="4">
        <v>11966473.35</v>
      </c>
      <c r="C6" s="4">
        <v>0</v>
      </c>
      <c r="D6" s="5">
        <v>1296438.8800000001</v>
      </c>
      <c r="E6" s="5"/>
      <c r="F6" s="5">
        <v>865541.14</v>
      </c>
      <c r="G6" s="5"/>
      <c r="H6" s="5">
        <v>2313221.7000000002</v>
      </c>
      <c r="I6" s="5"/>
      <c r="J6" s="5">
        <v>2488339.42</v>
      </c>
      <c r="K6" s="5"/>
      <c r="L6" s="5">
        <v>68479.12999999999</v>
      </c>
      <c r="M6" s="5"/>
      <c r="N6" s="20"/>
    </row>
    <row r="7" spans="1:14" ht="22.5" x14ac:dyDescent="0.25">
      <c r="A7" s="14" t="s">
        <v>13</v>
      </c>
      <c r="B7" s="4">
        <v>2196600.7299999981</v>
      </c>
      <c r="C7" s="4">
        <v>0</v>
      </c>
      <c r="D7" s="5">
        <v>155489.60000000001</v>
      </c>
      <c r="E7" s="5"/>
      <c r="F7" s="5">
        <v>38123.899999999994</v>
      </c>
      <c r="G7" s="5"/>
      <c r="H7" s="5">
        <v>166571.74</v>
      </c>
      <c r="I7" s="5"/>
      <c r="J7" s="5">
        <v>165920.93</v>
      </c>
      <c r="K7" s="5"/>
      <c r="L7" s="5">
        <v>54559.650000000009</v>
      </c>
      <c r="M7" s="5"/>
      <c r="N7" s="20"/>
    </row>
    <row r="8" spans="1:14" x14ac:dyDescent="0.25">
      <c r="A8" s="14" t="s">
        <v>14</v>
      </c>
      <c r="B8" s="4">
        <v>689806.96</v>
      </c>
      <c r="C8" s="6"/>
      <c r="D8" s="4">
        <v>861556.4</v>
      </c>
      <c r="E8" s="6"/>
      <c r="F8" s="4">
        <v>603301.62</v>
      </c>
      <c r="G8" s="6"/>
      <c r="H8" s="4">
        <v>1387278.51</v>
      </c>
      <c r="I8" s="6"/>
      <c r="J8" s="4">
        <v>1975366.5</v>
      </c>
      <c r="K8" s="6"/>
      <c r="L8" s="4">
        <v>204812.04</v>
      </c>
      <c r="M8" s="6"/>
      <c r="N8" s="20"/>
    </row>
    <row r="9" spans="1:14" x14ac:dyDescent="0.25">
      <c r="A9" s="16" t="s">
        <v>15</v>
      </c>
      <c r="B9" s="4">
        <v>95086.839999999982</v>
      </c>
      <c r="C9" s="21"/>
      <c r="D9" s="4">
        <v>128728.82</v>
      </c>
      <c r="E9" s="21"/>
      <c r="F9" s="4">
        <v>93406.28</v>
      </c>
      <c r="G9" s="21"/>
      <c r="H9" s="4">
        <v>66947.76999999999</v>
      </c>
      <c r="I9" s="21"/>
      <c r="J9" s="4">
        <v>230576.64999999997</v>
      </c>
      <c r="K9" s="21"/>
      <c r="L9" s="4">
        <v>6410</v>
      </c>
      <c r="M9" s="21"/>
      <c r="N9" s="20"/>
    </row>
    <row r="10" spans="1:14" x14ac:dyDescent="0.25">
      <c r="A10" s="16" t="s">
        <v>16</v>
      </c>
      <c r="B10" s="4">
        <v>7851.2300000000005</v>
      </c>
      <c r="C10" s="21"/>
      <c r="D10" s="4">
        <v>110864.97</v>
      </c>
      <c r="E10" s="21"/>
      <c r="F10" s="4">
        <v>22473.27</v>
      </c>
      <c r="G10" s="21"/>
      <c r="H10" s="4">
        <v>51395.92</v>
      </c>
      <c r="I10" s="21"/>
      <c r="J10" s="4">
        <v>99108.290000000008</v>
      </c>
      <c r="K10" s="21"/>
      <c r="L10" s="4">
        <v>0</v>
      </c>
      <c r="M10" s="21"/>
      <c r="N10" s="20"/>
    </row>
    <row r="11" spans="1:14" x14ac:dyDescent="0.25">
      <c r="N11" s="20"/>
    </row>
    <row r="12" spans="1:14" x14ac:dyDescent="0.25">
      <c r="N12" s="20"/>
    </row>
    <row r="13" spans="1:14" ht="44.25" customHeight="1" x14ac:dyDescent="0.25">
      <c r="A13" s="15" t="s">
        <v>0</v>
      </c>
      <c r="B13" s="49" t="s">
        <v>17</v>
      </c>
      <c r="C13" s="50"/>
      <c r="D13" s="51" t="s">
        <v>18</v>
      </c>
      <c r="E13" s="52"/>
      <c r="F13" s="51" t="s">
        <v>19</v>
      </c>
      <c r="G13" s="52"/>
      <c r="H13" s="49" t="s">
        <v>20</v>
      </c>
      <c r="I13" s="50"/>
      <c r="J13" s="53" t="s">
        <v>42</v>
      </c>
      <c r="K13" s="46"/>
      <c r="L13" s="46" t="s">
        <v>21</v>
      </c>
      <c r="M13" s="46"/>
      <c r="N13" s="20"/>
    </row>
    <row r="14" spans="1:14" ht="14.25" customHeight="1" x14ac:dyDescent="0.25">
      <c r="A14" s="47" t="s">
        <v>7</v>
      </c>
      <c r="B14" s="51" t="s">
        <v>8</v>
      </c>
      <c r="C14" s="52"/>
      <c r="D14" s="51" t="s">
        <v>8</v>
      </c>
      <c r="E14" s="52"/>
      <c r="F14" s="51" t="s">
        <v>8</v>
      </c>
      <c r="G14" s="52"/>
      <c r="H14" s="46" t="s">
        <v>8</v>
      </c>
      <c r="I14" s="46"/>
      <c r="J14" s="46" t="s">
        <v>8</v>
      </c>
      <c r="K14" s="46"/>
      <c r="L14" s="46" t="s">
        <v>8</v>
      </c>
      <c r="M14" s="46"/>
      <c r="N14" s="20"/>
    </row>
    <row r="15" spans="1:14" x14ac:dyDescent="0.25">
      <c r="A15" s="48"/>
      <c r="B15" s="2" t="s">
        <v>9</v>
      </c>
      <c r="C15" s="3" t="s">
        <v>10</v>
      </c>
      <c r="D15" s="2" t="s">
        <v>9</v>
      </c>
      <c r="E15" s="3" t="s">
        <v>10</v>
      </c>
      <c r="F15" s="2" t="s">
        <v>9</v>
      </c>
      <c r="G15" s="3" t="s">
        <v>10</v>
      </c>
      <c r="H15" s="2" t="s">
        <v>9</v>
      </c>
      <c r="I15" s="3" t="s">
        <v>10</v>
      </c>
      <c r="J15" s="2" t="s">
        <v>9</v>
      </c>
      <c r="K15" s="3" t="s">
        <v>10</v>
      </c>
      <c r="L15" s="2" t="s">
        <v>9</v>
      </c>
      <c r="M15" s="3" t="s">
        <v>10</v>
      </c>
      <c r="N15" s="20"/>
    </row>
    <row r="16" spans="1:14" x14ac:dyDescent="0.25">
      <c r="A16" s="14" t="s">
        <v>11</v>
      </c>
      <c r="B16" s="5">
        <v>2399.35</v>
      </c>
      <c r="C16" s="5">
        <v>361560</v>
      </c>
      <c r="D16" s="45">
        <v>0</v>
      </c>
      <c r="E16" s="45">
        <v>2381100</v>
      </c>
      <c r="F16" s="45">
        <v>0</v>
      </c>
      <c r="G16" s="45">
        <v>4417170</v>
      </c>
      <c r="H16" s="45">
        <v>0</v>
      </c>
      <c r="I16" s="45"/>
      <c r="J16" s="45">
        <v>5507479.8600000003</v>
      </c>
      <c r="K16" s="45"/>
      <c r="L16" s="45">
        <v>0</v>
      </c>
      <c r="M16" s="45">
        <v>2738280</v>
      </c>
      <c r="N16" s="20"/>
    </row>
    <row r="17" spans="1:14" x14ac:dyDescent="0.25">
      <c r="A17" s="14" t="s">
        <v>12</v>
      </c>
      <c r="B17" s="5">
        <v>12473.47</v>
      </c>
      <c r="C17" s="5"/>
      <c r="D17" s="5">
        <v>29810.880000000001</v>
      </c>
      <c r="E17" s="5"/>
      <c r="F17" s="5">
        <v>545216.31000000006</v>
      </c>
      <c r="G17" s="5"/>
      <c r="H17" s="5">
        <v>74250</v>
      </c>
      <c r="I17" s="5"/>
      <c r="J17" s="5">
        <v>1043295.58</v>
      </c>
      <c r="K17" s="5"/>
      <c r="L17" s="5">
        <v>40415.07</v>
      </c>
      <c r="M17" s="5"/>
      <c r="N17" s="20"/>
    </row>
    <row r="18" spans="1:14" ht="22.5" x14ac:dyDescent="0.25">
      <c r="A18" s="14" t="s">
        <v>13</v>
      </c>
      <c r="B18" s="5">
        <v>36277.279999999999</v>
      </c>
      <c r="C18" s="5"/>
      <c r="D18" s="5">
        <v>10303.49</v>
      </c>
      <c r="E18" s="5"/>
      <c r="F18" s="5">
        <v>226658.20000000024</v>
      </c>
      <c r="G18" s="5"/>
      <c r="H18" s="5">
        <v>0</v>
      </c>
      <c r="I18" s="5"/>
      <c r="J18" s="5">
        <v>15672</v>
      </c>
      <c r="K18" s="5"/>
      <c r="L18" s="5">
        <v>53007.549999999996</v>
      </c>
      <c r="M18" s="5"/>
      <c r="N18" s="20"/>
    </row>
    <row r="19" spans="1:14" x14ac:dyDescent="0.25">
      <c r="A19" s="14" t="s">
        <v>14</v>
      </c>
      <c r="B19" s="4"/>
      <c r="C19" s="6"/>
      <c r="D19" s="4">
        <v>205188.62</v>
      </c>
      <c r="E19" s="6"/>
      <c r="F19" s="4"/>
      <c r="G19" s="6"/>
      <c r="H19" s="4">
        <v>50710.95</v>
      </c>
      <c r="I19" s="6"/>
      <c r="J19" s="4">
        <v>185899.63</v>
      </c>
      <c r="K19" s="6"/>
      <c r="L19" s="4">
        <v>238278.48</v>
      </c>
      <c r="M19" s="6"/>
      <c r="N19" s="20"/>
    </row>
    <row r="20" spans="1:14" x14ac:dyDescent="0.25">
      <c r="A20" s="16" t="s">
        <v>15</v>
      </c>
      <c r="B20" s="4">
        <v>7715.84</v>
      </c>
      <c r="C20" s="21"/>
      <c r="D20" s="4">
        <v>2287</v>
      </c>
      <c r="E20" s="21"/>
      <c r="F20" s="4">
        <v>7130</v>
      </c>
      <c r="G20" s="21"/>
      <c r="H20" s="4">
        <v>600</v>
      </c>
      <c r="I20" s="21"/>
      <c r="J20" s="4">
        <v>28737.989999999998</v>
      </c>
      <c r="K20" s="21"/>
      <c r="L20" s="4">
        <v>1079.4000000000001</v>
      </c>
      <c r="M20" s="21"/>
      <c r="N20" s="20"/>
    </row>
    <row r="21" spans="1:14" x14ac:dyDescent="0.25">
      <c r="A21" s="16" t="s">
        <v>16</v>
      </c>
      <c r="B21" s="4">
        <v>13990.8</v>
      </c>
      <c r="C21" s="21"/>
      <c r="D21" s="4">
        <v>2599</v>
      </c>
      <c r="E21" s="21"/>
      <c r="F21" s="4">
        <v>3989.99</v>
      </c>
      <c r="G21" s="21"/>
      <c r="H21" s="4">
        <v>2000</v>
      </c>
      <c r="I21" s="21"/>
      <c r="J21" s="4">
        <v>799</v>
      </c>
      <c r="K21" s="21"/>
      <c r="L21" s="4">
        <v>1899</v>
      </c>
      <c r="M21" s="21"/>
      <c r="N21" s="20"/>
    </row>
    <row r="22" spans="1:14" x14ac:dyDescent="0.25">
      <c r="N22" s="20"/>
    </row>
    <row r="23" spans="1:14" x14ac:dyDescent="0.25">
      <c r="N23" s="20"/>
    </row>
    <row r="24" spans="1:14" ht="24" customHeight="1" x14ac:dyDescent="0.25">
      <c r="A24" s="15" t="s">
        <v>0</v>
      </c>
      <c r="B24" s="49" t="s">
        <v>22</v>
      </c>
      <c r="C24" s="50"/>
      <c r="D24" s="46" t="s">
        <v>23</v>
      </c>
      <c r="E24" s="46"/>
      <c r="F24" s="49" t="s">
        <v>24</v>
      </c>
      <c r="G24" s="50"/>
      <c r="H24" s="49" t="s">
        <v>25</v>
      </c>
      <c r="I24" s="50"/>
      <c r="J24" s="49" t="s">
        <v>26</v>
      </c>
      <c r="K24" s="50"/>
      <c r="L24" s="49" t="s">
        <v>41</v>
      </c>
      <c r="M24" s="50"/>
      <c r="N24" s="20"/>
    </row>
    <row r="25" spans="1:14" ht="14.25" customHeight="1" x14ac:dyDescent="0.25">
      <c r="A25" s="47" t="s">
        <v>7</v>
      </c>
      <c r="B25" s="46" t="s">
        <v>8</v>
      </c>
      <c r="C25" s="46"/>
      <c r="D25" s="46" t="s">
        <v>8</v>
      </c>
      <c r="E25" s="46"/>
      <c r="F25" s="46" t="s">
        <v>8</v>
      </c>
      <c r="G25" s="46"/>
      <c r="H25" s="46" t="s">
        <v>8</v>
      </c>
      <c r="I25" s="46"/>
      <c r="J25" s="46" t="s">
        <v>8</v>
      </c>
      <c r="K25" s="46"/>
      <c r="L25" s="46" t="s">
        <v>8</v>
      </c>
      <c r="M25" s="46"/>
      <c r="N25" s="20"/>
    </row>
    <row r="26" spans="1:14" x14ac:dyDescent="0.25">
      <c r="A26" s="48"/>
      <c r="B26" s="2" t="s">
        <v>9</v>
      </c>
      <c r="C26" s="3" t="s">
        <v>10</v>
      </c>
      <c r="D26" s="2" t="s">
        <v>9</v>
      </c>
      <c r="E26" s="3" t="s">
        <v>10</v>
      </c>
      <c r="F26" s="2" t="s">
        <v>9</v>
      </c>
      <c r="G26" s="3" t="s">
        <v>10</v>
      </c>
      <c r="H26" s="2" t="s">
        <v>9</v>
      </c>
      <c r="I26" s="3" t="s">
        <v>10</v>
      </c>
      <c r="J26" s="2" t="s">
        <v>9</v>
      </c>
      <c r="K26" s="3" t="s">
        <v>10</v>
      </c>
      <c r="L26" s="2" t="s">
        <v>9</v>
      </c>
      <c r="M26" s="3" t="s">
        <v>10</v>
      </c>
      <c r="N26" s="20"/>
    </row>
    <row r="27" spans="1:14" x14ac:dyDescent="0.25">
      <c r="A27" s="14" t="s">
        <v>11</v>
      </c>
      <c r="B27" s="5">
        <v>0</v>
      </c>
      <c r="C27" s="5"/>
      <c r="D27" s="5"/>
      <c r="E27" s="5"/>
      <c r="F27" s="5"/>
      <c r="G27" s="5"/>
      <c r="H27" s="5">
        <v>0</v>
      </c>
      <c r="I27" s="5"/>
      <c r="J27" s="5">
        <v>0</v>
      </c>
      <c r="K27" s="5"/>
      <c r="L27" s="5"/>
      <c r="M27" s="5"/>
      <c r="N27" s="20"/>
    </row>
    <row r="28" spans="1:14" x14ac:dyDescent="0.25">
      <c r="A28" s="14" t="s">
        <v>12</v>
      </c>
      <c r="B28" s="5">
        <v>0</v>
      </c>
      <c r="C28" s="5"/>
      <c r="D28" s="5"/>
      <c r="E28" s="5"/>
      <c r="F28" s="5"/>
      <c r="G28" s="5"/>
      <c r="H28" s="5">
        <v>15710.79</v>
      </c>
      <c r="I28" s="5"/>
      <c r="J28" s="5">
        <v>0</v>
      </c>
      <c r="K28" s="5"/>
      <c r="L28" s="5"/>
      <c r="M28" s="5"/>
      <c r="N28" s="20"/>
    </row>
    <row r="29" spans="1:14" ht="22.5" x14ac:dyDescent="0.25">
      <c r="A29" s="14" t="s">
        <v>13</v>
      </c>
      <c r="B29" s="5">
        <v>10754.369999999999</v>
      </c>
      <c r="C29" s="5"/>
      <c r="D29" s="5"/>
      <c r="E29" s="5"/>
      <c r="F29" s="5"/>
      <c r="G29" s="5"/>
      <c r="H29" s="5">
        <v>185902.38000000015</v>
      </c>
      <c r="I29" s="5"/>
      <c r="J29" s="5">
        <v>4774.1499999999996</v>
      </c>
      <c r="K29" s="5"/>
      <c r="L29" s="5"/>
      <c r="M29" s="5"/>
      <c r="N29" s="20"/>
    </row>
    <row r="30" spans="1:14" x14ac:dyDescent="0.25">
      <c r="A30" s="14" t="s">
        <v>14</v>
      </c>
      <c r="B30" s="4">
        <v>160053.54</v>
      </c>
      <c r="C30" s="6"/>
      <c r="D30" s="5">
        <v>93335.53</v>
      </c>
      <c r="E30" s="6"/>
      <c r="F30" s="5">
        <v>38525.65</v>
      </c>
      <c r="G30" s="6"/>
      <c r="H30" s="5">
        <v>115361.04</v>
      </c>
      <c r="I30" s="6"/>
      <c r="J30" s="5"/>
      <c r="K30" s="6"/>
      <c r="L30" s="5"/>
      <c r="M30" s="6"/>
      <c r="N30" s="20"/>
    </row>
    <row r="31" spans="1:14" x14ac:dyDescent="0.25">
      <c r="A31" s="16" t="s">
        <v>15</v>
      </c>
      <c r="B31" s="4">
        <v>25401.410000000003</v>
      </c>
      <c r="C31" s="21"/>
      <c r="D31" s="4">
        <v>0</v>
      </c>
      <c r="E31" s="21"/>
      <c r="F31" s="4"/>
      <c r="G31" s="21"/>
      <c r="H31" s="4">
        <v>126765.79999999997</v>
      </c>
      <c r="I31" s="21"/>
      <c r="J31" s="4">
        <v>2798.02</v>
      </c>
      <c r="K31" s="21"/>
      <c r="L31" s="4">
        <v>113552.5</v>
      </c>
      <c r="M31" s="21"/>
      <c r="N31" s="20"/>
    </row>
    <row r="32" spans="1:14" x14ac:dyDescent="0.25">
      <c r="A32" s="16" t="s">
        <v>16</v>
      </c>
      <c r="B32" s="4">
        <v>14188.99</v>
      </c>
      <c r="C32" s="21"/>
      <c r="D32" s="4">
        <v>3730</v>
      </c>
      <c r="E32" s="21"/>
      <c r="F32" s="4"/>
      <c r="G32" s="21"/>
      <c r="H32" s="4">
        <v>10928.059999999998</v>
      </c>
      <c r="I32" s="21"/>
      <c r="J32" s="4">
        <v>1579.5</v>
      </c>
      <c r="K32" s="21"/>
      <c r="L32" s="4">
        <v>68191</v>
      </c>
      <c r="M32" s="21"/>
      <c r="N32" s="20"/>
    </row>
    <row r="33" spans="1:14" x14ac:dyDescent="0.25">
      <c r="N33" s="20"/>
    </row>
    <row r="34" spans="1:14" x14ac:dyDescent="0.25">
      <c r="E34" s="22"/>
      <c r="F34" s="22"/>
      <c r="G34" s="22"/>
      <c r="N34" s="20"/>
    </row>
    <row r="35" spans="1:14" x14ac:dyDescent="0.25">
      <c r="A35" s="15" t="s">
        <v>0</v>
      </c>
      <c r="B35" s="49" t="s">
        <v>27</v>
      </c>
      <c r="C35" s="50"/>
      <c r="E35" s="57"/>
      <c r="F35" s="57"/>
      <c r="G35" s="22"/>
      <c r="N35" s="20"/>
    </row>
    <row r="36" spans="1:14" ht="14.25" customHeight="1" x14ac:dyDescent="0.25">
      <c r="A36" s="47" t="s">
        <v>7</v>
      </c>
      <c r="B36" s="46" t="s">
        <v>8</v>
      </c>
      <c r="C36" s="46"/>
      <c r="E36" s="58"/>
      <c r="F36" s="58"/>
      <c r="G36" s="22"/>
      <c r="N36" s="20"/>
    </row>
    <row r="37" spans="1:14" x14ac:dyDescent="0.25">
      <c r="A37" s="48"/>
      <c r="B37" s="2" t="s">
        <v>9</v>
      </c>
      <c r="C37" s="3" t="s">
        <v>10</v>
      </c>
      <c r="E37" s="12"/>
      <c r="F37" s="13"/>
      <c r="G37" s="22"/>
      <c r="N37" s="20"/>
    </row>
    <row r="38" spans="1:14" s="23" customFormat="1" x14ac:dyDescent="0.25">
      <c r="A38" s="17" t="s">
        <v>28</v>
      </c>
      <c r="B38" s="7">
        <v>1930548.43</v>
      </c>
      <c r="C38" s="7">
        <v>6238300</v>
      </c>
      <c r="E38" s="8"/>
      <c r="F38" s="8"/>
      <c r="G38" s="24"/>
      <c r="N38" s="20"/>
    </row>
    <row r="39" spans="1:14" x14ac:dyDescent="0.25">
      <c r="A39" s="14" t="s">
        <v>33</v>
      </c>
      <c r="B39" s="5">
        <f>23561273.66+2682.78</f>
        <v>23563956.440000001</v>
      </c>
      <c r="C39" s="5">
        <v>13340490</v>
      </c>
      <c r="E39" s="9"/>
      <c r="F39" s="9"/>
      <c r="G39" s="22"/>
      <c r="N39" s="20"/>
    </row>
    <row r="40" spans="1:14" s="23" customFormat="1" x14ac:dyDescent="0.25">
      <c r="A40" s="17" t="s">
        <v>32</v>
      </c>
      <c r="B40" s="7">
        <f>118000</f>
        <v>118000</v>
      </c>
      <c r="C40" s="7"/>
      <c r="E40" s="8"/>
      <c r="F40" s="8"/>
      <c r="G40" s="24"/>
      <c r="N40" s="20"/>
    </row>
    <row r="41" spans="1:14" x14ac:dyDescent="0.25">
      <c r="A41" s="14" t="s">
        <v>35</v>
      </c>
      <c r="B41" s="5">
        <f>50079023.32+3705.7</f>
        <v>50082729.020000003</v>
      </c>
      <c r="C41" s="5"/>
      <c r="E41" s="9"/>
      <c r="F41" s="9"/>
      <c r="G41" s="22"/>
      <c r="N41" s="20"/>
    </row>
    <row r="42" spans="1:14" x14ac:dyDescent="0.25">
      <c r="A42" s="14" t="s">
        <v>29</v>
      </c>
      <c r="B42" s="5">
        <f>1213396.8+3752613.37+975289.9</f>
        <v>5941300.0700000003</v>
      </c>
      <c r="C42" s="5"/>
      <c r="E42" s="9"/>
      <c r="F42" s="9"/>
      <c r="G42" s="22"/>
      <c r="N42" s="20"/>
    </row>
    <row r="43" spans="1:14" x14ac:dyDescent="0.25">
      <c r="A43" s="14" t="s">
        <v>34</v>
      </c>
      <c r="B43" s="4">
        <f>451598.75+4940+10266+2233993.91</f>
        <v>2700798.66</v>
      </c>
      <c r="C43" s="6"/>
      <c r="E43" s="10"/>
      <c r="F43" s="11"/>
      <c r="G43" s="22"/>
      <c r="N43" s="20"/>
    </row>
    <row r="44" spans="1:14" x14ac:dyDescent="0.25">
      <c r="A44" s="16" t="s">
        <v>15</v>
      </c>
      <c r="B44" s="4">
        <v>944027.42999999993</v>
      </c>
      <c r="C44" s="21"/>
      <c r="E44" s="10"/>
      <c r="F44" s="22"/>
      <c r="G44" s="22"/>
      <c r="N44" s="20"/>
    </row>
    <row r="45" spans="1:14" x14ac:dyDescent="0.25">
      <c r="A45" s="16" t="s">
        <v>16</v>
      </c>
      <c r="B45" s="4">
        <v>98834.839999999982</v>
      </c>
      <c r="C45" s="21"/>
      <c r="E45" s="10"/>
      <c r="F45" s="22"/>
      <c r="G45" s="22"/>
      <c r="N45" s="20"/>
    </row>
    <row r="46" spans="1:14" ht="12" customHeight="1" x14ac:dyDescent="0.25">
      <c r="B46" s="20"/>
      <c r="E46" s="22"/>
      <c r="F46" s="22"/>
      <c r="G46" s="22"/>
      <c r="N46" s="20"/>
    </row>
    <row r="47" spans="1:14" ht="14.25" customHeight="1" x14ac:dyDescent="0.25"/>
    <row r="48" spans="1:14" s="36" customFormat="1" ht="19.5" customHeight="1" x14ac:dyDescent="0.25">
      <c r="A48" s="54" t="s">
        <v>7</v>
      </c>
      <c r="B48" s="56" t="s">
        <v>30</v>
      </c>
      <c r="C48" s="56"/>
    </row>
    <row r="49" spans="1:5" s="36" customFormat="1" ht="12" x14ac:dyDescent="0.25">
      <c r="A49" s="55"/>
      <c r="B49" s="37" t="s">
        <v>9</v>
      </c>
      <c r="C49" s="38" t="s">
        <v>10</v>
      </c>
    </row>
    <row r="50" spans="1:5" s="36" customFormat="1" ht="25.5" customHeight="1" x14ac:dyDescent="0.25">
      <c r="A50" s="39" t="s">
        <v>37</v>
      </c>
      <c r="B50" s="26">
        <v>1930548.43</v>
      </c>
      <c r="C50" s="26">
        <v>6238300</v>
      </c>
    </row>
    <row r="51" spans="1:5" s="36" customFormat="1" ht="25.5" customHeight="1" x14ac:dyDescent="0.25">
      <c r="A51" s="39" t="s">
        <v>38</v>
      </c>
      <c r="B51" s="27">
        <f>B5+D5+F5+H5+J5+L5+B16+D16+F16+H16+J16+L16+B27+D27+F27+H27+J27+L27+B39</f>
        <v>38409102.25</v>
      </c>
      <c r="C51" s="27">
        <f>C5+E5+G5+I5+K5+M5+C16+E16+G16+I16+K16+M16+C27+E27+G27+I27+K27+M27+C39</f>
        <v>87933720</v>
      </c>
      <c r="D51" s="44"/>
      <c r="E51" s="44"/>
    </row>
    <row r="52" spans="1:5" s="36" customFormat="1" ht="25.5" customHeight="1" x14ac:dyDescent="0.25">
      <c r="A52" s="40" t="s">
        <v>39</v>
      </c>
      <c r="B52" s="26">
        <f>118000</f>
        <v>118000</v>
      </c>
      <c r="C52" s="27"/>
    </row>
    <row r="53" spans="1:5" s="41" customFormat="1" ht="25.5" customHeight="1" x14ac:dyDescent="0.25">
      <c r="A53" s="39" t="s">
        <v>36</v>
      </c>
      <c r="B53" s="27">
        <f>B6+D6+F6+H6+J6+L6+B17+D17+F17+H17+J17+L17+B28+D28+F28+H28+J28+L28+B41</f>
        <v>70842394.739999995</v>
      </c>
      <c r="C53" s="27"/>
    </row>
    <row r="54" spans="1:5" s="41" customFormat="1" ht="25.5" customHeight="1" x14ac:dyDescent="0.25">
      <c r="A54" s="39" t="s">
        <v>13</v>
      </c>
      <c r="B54" s="27">
        <f>B7+D7+F7+H7+J7+L7+B18+D18+F18+H18+J18+L18+B29+D29+F29+H29+J29+L29+B42</f>
        <v>9261916.0399999991</v>
      </c>
      <c r="C54" s="27"/>
    </row>
    <row r="55" spans="1:5" s="41" customFormat="1" ht="25.5" customHeight="1" x14ac:dyDescent="0.25">
      <c r="A55" s="39" t="s">
        <v>14</v>
      </c>
      <c r="B55" s="28">
        <f>B8+D8+F8+H8+J8+L8+B19+D19+F19+H19+J19+L19+B30+D30+F30+H30+J30+L30+B43</f>
        <v>9510274.1300000027</v>
      </c>
      <c r="C55" s="29"/>
    </row>
    <row r="56" spans="1:5" s="36" customFormat="1" ht="25.5" customHeight="1" x14ac:dyDescent="0.25">
      <c r="A56" s="42" t="s">
        <v>15</v>
      </c>
      <c r="B56" s="28">
        <f>B9+D9+F9+H9+J9+L9+B20+D20+F20+H20+J20+L20+B31+D31+F31+H31+J31+L31+B44</f>
        <v>1881251.7499999998</v>
      </c>
      <c r="C56" s="30"/>
    </row>
    <row r="57" spans="1:5" s="36" customFormat="1" ht="25.5" customHeight="1" thickBot="1" x14ac:dyDescent="0.3">
      <c r="A57" s="43" t="s">
        <v>16</v>
      </c>
      <c r="B57" s="31">
        <f>B10+D10+F10+H10+J10+L10+B21+D21+F21+H21+J21+L21+B32+D32+F32+H32+J32+L32+B45</f>
        <v>514423.86</v>
      </c>
      <c r="C57" s="32"/>
    </row>
    <row r="58" spans="1:5" s="25" customFormat="1" ht="25.5" customHeight="1" thickTop="1" x14ac:dyDescent="0.25">
      <c r="A58" s="33" t="s">
        <v>31</v>
      </c>
      <c r="B58" s="34">
        <f>SUM(B50:B57)</f>
        <v>132467911.19999997</v>
      </c>
      <c r="C58" s="34">
        <f>SUM(C50:C57)</f>
        <v>94172020</v>
      </c>
    </row>
    <row r="59" spans="1:5" s="1" customFormat="1" ht="12.75" x14ac:dyDescent="0.25">
      <c r="A59" s="35"/>
    </row>
    <row r="60" spans="1:5" x14ac:dyDescent="0.25">
      <c r="C60" s="20"/>
    </row>
  </sheetData>
  <mergeCells count="47">
    <mergeCell ref="A1:M1"/>
    <mergeCell ref="L25:M25"/>
    <mergeCell ref="B35:C35"/>
    <mergeCell ref="A36:A37"/>
    <mergeCell ref="B36:C36"/>
    <mergeCell ref="H25:I25"/>
    <mergeCell ref="J25:K25"/>
    <mergeCell ref="L14:M14"/>
    <mergeCell ref="B24:C24"/>
    <mergeCell ref="D24:E24"/>
    <mergeCell ref="F24:G24"/>
    <mergeCell ref="H24:I24"/>
    <mergeCell ref="J24:K24"/>
    <mergeCell ref="L24:M24"/>
    <mergeCell ref="A14:A15"/>
    <mergeCell ref="B14:C14"/>
    <mergeCell ref="A48:A49"/>
    <mergeCell ref="B48:C48"/>
    <mergeCell ref="E35:F35"/>
    <mergeCell ref="E36:F36"/>
    <mergeCell ref="A25:A26"/>
    <mergeCell ref="B25:C25"/>
    <mergeCell ref="D25:E25"/>
    <mergeCell ref="F25:G25"/>
    <mergeCell ref="D14:E14"/>
    <mergeCell ref="F14:G14"/>
    <mergeCell ref="H14:I14"/>
    <mergeCell ref="J14:K14"/>
    <mergeCell ref="L3:M3"/>
    <mergeCell ref="L13:M13"/>
    <mergeCell ref="J3:K3"/>
    <mergeCell ref="B13:C13"/>
    <mergeCell ref="D13:E13"/>
    <mergeCell ref="F13:G13"/>
    <mergeCell ref="H13:I13"/>
    <mergeCell ref="J13:K13"/>
    <mergeCell ref="A3:A4"/>
    <mergeCell ref="B3:C3"/>
    <mergeCell ref="D3:E3"/>
    <mergeCell ref="F3:G3"/>
    <mergeCell ref="H3:I3"/>
    <mergeCell ref="L2:M2"/>
    <mergeCell ref="B2:C2"/>
    <mergeCell ref="D2:E2"/>
    <mergeCell ref="F2:G2"/>
    <mergeCell ref="H2:I2"/>
    <mergeCell ref="J2:K2"/>
  </mergeCells>
  <dataValidations count="1"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B8 D8 F8 D30 F30 H30 J30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2020-02-11T04:17:59Z</cp:lastPrinted>
  <dcterms:created xsi:type="dcterms:W3CDTF">2020-02-07T02:23:58Z</dcterms:created>
  <dcterms:modified xsi:type="dcterms:W3CDTF">2020-02-11T05:19:31Z</dcterms:modified>
</cp:coreProperties>
</file>